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_план" sheetId="1" r:id="rId1"/>
    <sheet name="Лист2" sheetId="2" r:id="rId2"/>
    <sheet name="Лист3" sheetId="3" r:id="rId3"/>
  </sheets>
  <definedNames>
    <definedName name="_xlnm.Print_Area" localSheetId="0">'Кас_план'!$A$1:$E$30</definedName>
  </definedNames>
  <calcPr fullCalcOnLoad="1"/>
</workbook>
</file>

<file path=xl/sharedStrings.xml><?xml version="1.0" encoding="utf-8"?>
<sst xmlns="http://schemas.openxmlformats.org/spreadsheetml/2006/main" count="26" uniqueCount="26">
  <si>
    <t>Погашення позик отриманих з ЄКР **</t>
  </si>
  <si>
    <t>Всього ресурси бюджету, у т.ч.:</t>
  </si>
  <si>
    <t>Всього витрати бюджету</t>
  </si>
  <si>
    <t>Залишок коштів на початок дня</t>
  </si>
  <si>
    <t>Залишок коштів на кінець дня</t>
  </si>
  <si>
    <t xml:space="preserve">Касовий розрив </t>
  </si>
  <si>
    <t>Непогашена позика</t>
  </si>
  <si>
    <t>трансферти з державного бюджету</t>
  </si>
  <si>
    <t>доходи загального фонду (без урахування вилучення)</t>
  </si>
  <si>
    <t xml:space="preserve">Інформація про надходження та використання коштів Тальнівського районного бюджету </t>
  </si>
  <si>
    <t>Заробітна плата з нарахуваннями</t>
  </si>
  <si>
    <t>Придбання медикаментів</t>
  </si>
  <si>
    <t>Придбання продуктів харчування</t>
  </si>
  <si>
    <t>Оплата енергоносіїв</t>
  </si>
  <si>
    <t>Надання субвенції місцевим бюджетам</t>
  </si>
  <si>
    <t>Витрати по захищених статтях, у т.ч.:</t>
  </si>
  <si>
    <t>Видатки за незахищеними напрямками,        в тому числі:</t>
  </si>
  <si>
    <t xml:space="preserve"> Отримано позику з ЄКР </t>
  </si>
  <si>
    <t>Непогаш позика на наступну інф</t>
  </si>
  <si>
    <t>видатки на програму ,,,Турбота,, соцпослуги, інваліди по зору</t>
  </si>
  <si>
    <t>на виконання програми ,,Профілактики злочинності,,</t>
  </si>
  <si>
    <t>Фінансова підтримка газети ,,Тальнівщина,,</t>
  </si>
  <si>
    <t>погашення заборгованості по відрядженнях відділу освіти</t>
  </si>
  <si>
    <t>підтримка ФК ,,Тальне,,</t>
  </si>
  <si>
    <t>підтримка районної  ради ветеранів</t>
  </si>
  <si>
    <t>придбання паперу та запчастин до шкільного автобуса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</si>
</sst>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dd/mm/yy"/>
    <numFmt numFmtId="197" formatCode="mmm/yyyy"/>
    <numFmt numFmtId="198" formatCode="0.000"/>
    <numFmt numFmtId="199" formatCode="0.0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#,##0.0_ ;[Red]\-#,##0.0\ "/>
    <numFmt numFmtId="207" formatCode="#,##0.000"/>
    <numFmt numFmtId="208" formatCode="#,##0.0000"/>
  </numFmts>
  <fonts count="3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4" fontId="26" fillId="24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/>
    </xf>
    <xf numFmtId="4" fontId="6" fillId="0" borderId="12" xfId="0" applyNumberFormat="1" applyFont="1" applyFill="1" applyBorder="1" applyAlignment="1">
      <alignment wrapText="1"/>
    </xf>
    <xf numFmtId="4" fontId="1" fillId="25" borderId="12" xfId="0" applyNumberFormat="1" applyFont="1" applyFill="1" applyBorder="1" applyAlignment="1">
      <alignment horizontal="right"/>
    </xf>
    <xf numFmtId="4" fontId="6" fillId="7" borderId="12" xfId="0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 horizontal="right"/>
    </xf>
    <xf numFmtId="4" fontId="26" fillId="24" borderId="12" xfId="0" applyNumberFormat="1" applyFont="1" applyFill="1" applyBorder="1" applyAlignment="1">
      <alignment horizontal="right" vertical="center" wrapText="1"/>
    </xf>
    <xf numFmtId="4" fontId="4" fillId="8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horizontal="right" wrapText="1"/>
    </xf>
    <xf numFmtId="4" fontId="2" fillId="0" borderId="12" xfId="0" applyNumberFormat="1" applyFont="1" applyFill="1" applyBorder="1" applyAlignment="1">
      <alignment wrapText="1"/>
    </xf>
    <xf numFmtId="4" fontId="6" fillId="3" borderId="12" xfId="0" applyNumberFormat="1" applyFont="1" applyFill="1" applyBorder="1" applyAlignment="1">
      <alignment horizontal="right" wrapText="1"/>
    </xf>
    <xf numFmtId="4" fontId="6" fillId="22" borderId="12" xfId="0" applyNumberFormat="1" applyFont="1" applyFill="1" applyBorder="1" applyAlignment="1">
      <alignment horizontal="right"/>
    </xf>
    <xf numFmtId="4" fontId="4" fillId="22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6" fillId="7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7" borderId="11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/>
    </xf>
    <xf numFmtId="0" fontId="28" fillId="0" borderId="14" xfId="0" applyFont="1" applyBorder="1" applyAlignment="1">
      <alignment horizontal="left" vertical="center" wrapText="1" indent="3"/>
    </xf>
    <xf numFmtId="0" fontId="2" fillId="8" borderId="15" xfId="0" applyFont="1" applyFill="1" applyBorder="1" applyAlignment="1">
      <alignment horizontal="left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3" borderId="16" xfId="0" applyFont="1" applyFill="1" applyBorder="1" applyAlignment="1">
      <alignment horizontal="left" wrapText="1"/>
    </xf>
    <xf numFmtId="0" fontId="2" fillId="2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29" fillId="0" borderId="11" xfId="0" applyFont="1" applyBorder="1" applyAlignment="1">
      <alignment horizontal="left" wrapText="1"/>
    </xf>
    <xf numFmtId="4" fontId="29" fillId="0" borderId="12" xfId="0" applyNumberFormat="1" applyFont="1" applyBorder="1" applyAlignment="1">
      <alignment wrapText="1"/>
    </xf>
    <xf numFmtId="4" fontId="29" fillId="0" borderId="12" xfId="0" applyNumberFormat="1" applyFont="1" applyBorder="1" applyAlignment="1">
      <alignment horizontal="right" wrapText="1"/>
    </xf>
    <xf numFmtId="196" fontId="6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4" fillId="22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75" zoomScaleNormal="75" zoomScaleSheetLayoutView="75" zoomScalePageLayoutView="0" workbookViewId="0" topLeftCell="A1">
      <selection activeCell="A31" sqref="A31"/>
    </sheetView>
  </sheetViews>
  <sheetFormatPr defaultColWidth="9.00390625" defaultRowHeight="12.75"/>
  <cols>
    <col min="1" max="1" width="49.375" style="4" customWidth="1"/>
    <col min="2" max="2" width="16.875" style="2" customWidth="1"/>
    <col min="3" max="3" width="19.375" style="2" customWidth="1"/>
    <col min="4" max="4" width="17.125" style="2" customWidth="1"/>
    <col min="5" max="5" width="12.125" style="2" customWidth="1"/>
    <col min="6" max="16384" width="9.125" style="2" customWidth="1"/>
  </cols>
  <sheetData>
    <row r="1" spans="3:4" ht="15.75">
      <c r="C1" s="52"/>
      <c r="D1" s="52"/>
    </row>
    <row r="2" spans="3:4" ht="15.75">
      <c r="C2" s="53"/>
      <c r="D2" s="53"/>
    </row>
    <row r="3" spans="1:4" ht="50.25" customHeight="1">
      <c r="A3" s="54" t="s">
        <v>9</v>
      </c>
      <c r="B3" s="54"/>
      <c r="C3" s="54"/>
      <c r="D3" s="54"/>
    </row>
    <row r="4" spans="3:4" ht="16.5" thickBot="1">
      <c r="C4" s="3"/>
      <c r="D4" s="3"/>
    </row>
    <row r="5" spans="1:5" ht="32.25" customHeight="1" thickBot="1">
      <c r="A5" s="6"/>
      <c r="B5" s="47">
        <v>42124</v>
      </c>
      <c r="C5" s="47">
        <v>42129</v>
      </c>
      <c r="D5" s="47">
        <f>C5+1</f>
        <v>42130</v>
      </c>
      <c r="E5" s="47">
        <v>42131</v>
      </c>
    </row>
    <row r="6" spans="1:5" ht="32.25" customHeight="1" thickBot="1">
      <c r="A6" s="33" t="s">
        <v>6</v>
      </c>
      <c r="B6" s="16">
        <v>1619.6561299999998</v>
      </c>
      <c r="C6" s="15">
        <f>+B6+B26+B28</f>
        <v>1337.8593299999998</v>
      </c>
      <c r="D6" s="15">
        <f>+C6+C26+C28</f>
        <v>1286.3725599999998</v>
      </c>
      <c r="E6" s="15">
        <f>+D6+D26+D28</f>
        <v>1253.52715</v>
      </c>
    </row>
    <row r="7" spans="1:5" ht="19.5" customHeight="1">
      <c r="A7" s="34" t="s">
        <v>3</v>
      </c>
      <c r="B7" s="17">
        <v>35.92</v>
      </c>
      <c r="C7" s="18">
        <f>+B30</f>
        <v>106.37320000000005</v>
      </c>
      <c r="D7" s="18">
        <f>+C30</f>
        <v>118.64543000000006</v>
      </c>
      <c r="E7" s="18">
        <f>+D30</f>
        <v>106.86002000000006</v>
      </c>
    </row>
    <row r="8" spans="1:5" s="5" customFormat="1" ht="19.5" customHeight="1">
      <c r="A8" s="35" t="s">
        <v>1</v>
      </c>
      <c r="B8" s="19">
        <f>+B9+B10</f>
        <v>352.25</v>
      </c>
      <c r="C8" s="19">
        <f>+C9+C10</f>
        <v>64.36</v>
      </c>
      <c r="D8" s="19">
        <f>+D9+D10</f>
        <v>41.06</v>
      </c>
      <c r="E8" s="49"/>
    </row>
    <row r="9" spans="1:7" ht="33.75" customHeight="1">
      <c r="A9" s="36" t="s">
        <v>8</v>
      </c>
      <c r="B9" s="20">
        <v>269.08</v>
      </c>
      <c r="C9" s="14">
        <v>64.36</v>
      </c>
      <c r="D9" s="14">
        <v>41.06</v>
      </c>
      <c r="E9" s="50"/>
      <c r="F9" s="13"/>
      <c r="G9" s="13"/>
    </row>
    <row r="10" spans="1:7" ht="19.5" customHeight="1">
      <c r="A10" s="36" t="s">
        <v>7</v>
      </c>
      <c r="B10" s="20">
        <v>83.17</v>
      </c>
      <c r="C10" s="14">
        <v>0</v>
      </c>
      <c r="D10" s="14">
        <v>0</v>
      </c>
      <c r="E10" s="50"/>
      <c r="F10" s="13"/>
      <c r="G10" s="13"/>
    </row>
    <row r="11" spans="1:5" s="5" customFormat="1" ht="27.75" customHeight="1" thickBot="1">
      <c r="A11" s="37" t="s">
        <v>2</v>
      </c>
      <c r="B11" s="21">
        <f>+B12+B18</f>
        <v>0</v>
      </c>
      <c r="C11" s="21">
        <f>+C12+C18</f>
        <v>-0.601</v>
      </c>
      <c r="D11" s="21">
        <f>+D12+D18</f>
        <v>-20</v>
      </c>
      <c r="E11" s="21">
        <f>+E12+E18</f>
        <v>-106.258</v>
      </c>
    </row>
    <row r="12" spans="1:5" s="8" customFormat="1" ht="45.75" customHeight="1" thickBot="1">
      <c r="A12" s="7" t="s">
        <v>15</v>
      </c>
      <c r="B12" s="22">
        <f>+B13+B14+B15+B16+B17</f>
        <v>0</v>
      </c>
      <c r="C12" s="22">
        <f>+C13+C14+C15+C16+C17</f>
        <v>0</v>
      </c>
      <c r="D12" s="22">
        <f>+D13+D14+D15+D16+D17</f>
        <v>0</v>
      </c>
      <c r="E12" s="22">
        <f>+E13+E14+E15+E16+E17</f>
        <v>-25.7</v>
      </c>
    </row>
    <row r="13" spans="1:5" ht="19.5" customHeight="1">
      <c r="A13" s="38" t="s">
        <v>10</v>
      </c>
      <c r="B13" s="23"/>
      <c r="C13" s="12"/>
      <c r="D13" s="12"/>
      <c r="E13" s="48">
        <v>-25.7</v>
      </c>
    </row>
    <row r="14" spans="1:5" ht="19.5" customHeight="1">
      <c r="A14" s="39" t="s">
        <v>11</v>
      </c>
      <c r="B14" s="24"/>
      <c r="C14" s="12"/>
      <c r="D14" s="12"/>
      <c r="E14" s="48"/>
    </row>
    <row r="15" spans="1:5" ht="19.5" customHeight="1">
      <c r="A15" s="39" t="s">
        <v>12</v>
      </c>
      <c r="B15" s="24"/>
      <c r="C15" s="12"/>
      <c r="D15" s="12"/>
      <c r="E15" s="48"/>
    </row>
    <row r="16" spans="1:5" ht="19.5" customHeight="1">
      <c r="A16" s="39" t="s">
        <v>13</v>
      </c>
      <c r="B16" s="24"/>
      <c r="C16" s="12"/>
      <c r="D16" s="12"/>
      <c r="E16" s="48"/>
    </row>
    <row r="17" spans="1:5" ht="19.5" customHeight="1">
      <c r="A17" s="39" t="s">
        <v>14</v>
      </c>
      <c r="B17" s="24"/>
      <c r="C17" s="12">
        <v>0</v>
      </c>
      <c r="D17" s="12"/>
      <c r="E17" s="48"/>
    </row>
    <row r="18" spans="1:5" s="8" customFormat="1" ht="36" customHeight="1">
      <c r="A18" s="9" t="s">
        <v>16</v>
      </c>
      <c r="B18" s="25">
        <v>0</v>
      </c>
      <c r="C18" s="26">
        <v>-0.601</v>
      </c>
      <c r="D18" s="26">
        <v>-20</v>
      </c>
      <c r="E18" s="51">
        <f>-(E19+E21+E22+E23+E24+E25+E20)</f>
        <v>-80.55799999999999</v>
      </c>
    </row>
    <row r="19" spans="1:5" s="8" customFormat="1" ht="37.5" customHeight="1">
      <c r="A19" s="44" t="s">
        <v>19</v>
      </c>
      <c r="B19" s="45"/>
      <c r="C19" s="46"/>
      <c r="D19" s="46"/>
      <c r="E19" s="51">
        <v>0.238</v>
      </c>
    </row>
    <row r="20" spans="1:5" s="8" customFormat="1" ht="37.5" customHeight="1">
      <c r="A20" s="44" t="s">
        <v>25</v>
      </c>
      <c r="B20" s="45"/>
      <c r="C20" s="46"/>
      <c r="D20" s="46"/>
      <c r="E20" s="51">
        <v>4</v>
      </c>
    </row>
    <row r="21" spans="1:5" s="8" customFormat="1" ht="24.75" customHeight="1">
      <c r="A21" s="44" t="s">
        <v>23</v>
      </c>
      <c r="B21" s="45"/>
      <c r="C21" s="46"/>
      <c r="D21" s="46"/>
      <c r="E21" s="51">
        <v>10</v>
      </c>
    </row>
    <row r="22" spans="1:5" s="8" customFormat="1" ht="37.5" customHeight="1">
      <c r="A22" s="44" t="s">
        <v>20</v>
      </c>
      <c r="B22" s="45"/>
      <c r="C22" s="46"/>
      <c r="D22" s="46"/>
      <c r="E22" s="51">
        <v>10</v>
      </c>
    </row>
    <row r="23" spans="1:5" s="8" customFormat="1" ht="37.5" customHeight="1">
      <c r="A23" s="44" t="s">
        <v>21</v>
      </c>
      <c r="B23" s="45"/>
      <c r="C23" s="46"/>
      <c r="D23" s="46"/>
      <c r="E23" s="51">
        <v>6</v>
      </c>
    </row>
    <row r="24" spans="1:5" s="8" customFormat="1" ht="37.5" customHeight="1">
      <c r="A24" s="44" t="s">
        <v>22</v>
      </c>
      <c r="B24" s="45"/>
      <c r="C24" s="46">
        <v>0.601</v>
      </c>
      <c r="D24" s="46"/>
      <c r="E24" s="51">
        <v>40.32</v>
      </c>
    </row>
    <row r="25" spans="1:5" s="8" customFormat="1" ht="27.75" customHeight="1" thickBot="1">
      <c r="A25" s="44" t="s">
        <v>24</v>
      </c>
      <c r="B25" s="45"/>
      <c r="C25" s="45"/>
      <c r="D25" s="45"/>
      <c r="E25" s="51">
        <v>10</v>
      </c>
    </row>
    <row r="26" spans="1:5" s="10" customFormat="1" ht="18.75" customHeight="1" thickBot="1">
      <c r="A26" s="11" t="s">
        <v>0</v>
      </c>
      <c r="B26" s="27">
        <v>-281.79679999999996</v>
      </c>
      <c r="C26" s="27">
        <v>-51.48677</v>
      </c>
      <c r="D26" s="27">
        <v>-32.84541</v>
      </c>
      <c r="E26" s="27">
        <v>0</v>
      </c>
    </row>
    <row r="27" spans="1:5" ht="35.25" customHeight="1" thickBot="1">
      <c r="A27" s="40" t="s">
        <v>5</v>
      </c>
      <c r="B27" s="28">
        <f>+B7+B8+B11+B26</f>
        <v>106.37320000000005</v>
      </c>
      <c r="C27" s="28">
        <f>+C7+C8+C11+C26</f>
        <v>118.64543000000006</v>
      </c>
      <c r="D27" s="28">
        <f>+D7+D8+D11+D26</f>
        <v>106.86002000000006</v>
      </c>
      <c r="E27" s="28">
        <f>+E7+E8+E11+E26</f>
        <v>0.6020200000000671</v>
      </c>
    </row>
    <row r="28" spans="1:5" s="5" customFormat="1" ht="19.5" customHeight="1" thickBot="1">
      <c r="A28" s="41" t="s">
        <v>17</v>
      </c>
      <c r="B28" s="29"/>
      <c r="C28" s="30"/>
      <c r="D28" s="30"/>
      <c r="E28" s="55"/>
    </row>
    <row r="29" spans="1:5" ht="19.5" thickBot="1">
      <c r="A29" s="42"/>
      <c r="B29" s="31"/>
      <c r="C29" s="31"/>
      <c r="D29" s="31"/>
      <c r="E29" s="48"/>
    </row>
    <row r="30" spans="1:5" s="5" customFormat="1" ht="39" customHeight="1">
      <c r="A30" s="43" t="s">
        <v>4</v>
      </c>
      <c r="B30" s="32">
        <f>+B27+B28</f>
        <v>106.37320000000005</v>
      </c>
      <c r="C30" s="32">
        <f>+C27+C28</f>
        <v>118.64543000000006</v>
      </c>
      <c r="D30" s="32">
        <f>+D27+D28</f>
        <v>106.86002000000006</v>
      </c>
      <c r="E30" s="32">
        <f>+E27+E28</f>
        <v>0.6020200000000671</v>
      </c>
    </row>
    <row r="31" ht="19.5" customHeight="1">
      <c r="A31" s="2"/>
    </row>
    <row r="32" s="1" customFormat="1" ht="19.5" customHeight="1"/>
    <row r="33" s="1" customFormat="1" ht="19.5" customHeight="1"/>
    <row r="34" s="1" customFormat="1" ht="45" customHeight="1"/>
    <row r="35" s="1" customFormat="1" ht="34.5" customHeight="1"/>
    <row r="36" ht="19.5" customHeight="1">
      <c r="A36" s="2"/>
    </row>
    <row r="37" ht="19.5" customHeight="1">
      <c r="A37" s="2"/>
    </row>
    <row r="38" ht="19.5" customHeight="1">
      <c r="A38" s="2"/>
    </row>
    <row r="39" ht="19.5" customHeight="1">
      <c r="A39" s="2"/>
    </row>
    <row r="40" spans="1:2" ht="19.5" customHeight="1">
      <c r="A40" s="2" t="s">
        <v>18</v>
      </c>
      <c r="B40" s="2">
        <v>530044.98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C1:D1"/>
    <mergeCell ref="C2:D2"/>
    <mergeCell ref="A3:D3"/>
  </mergeCells>
  <printOptions/>
  <pageMargins left="0.78" right="0.3937007874015748" top="0.16" bottom="0.17" header="0.16" footer="0.17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anife</dc:creator>
  <cp:keywords/>
  <dc:description/>
  <cp:lastModifiedBy>KovalischinaSO</cp:lastModifiedBy>
  <cp:lastPrinted>2015-04-09T13:07:33Z</cp:lastPrinted>
  <dcterms:created xsi:type="dcterms:W3CDTF">2010-06-21T06:25:38Z</dcterms:created>
  <dcterms:modified xsi:type="dcterms:W3CDTF">2015-05-07T09:16:48Z</dcterms:modified>
  <cp:category/>
  <cp:version/>
  <cp:contentType/>
  <cp:contentStatus/>
</cp:coreProperties>
</file>